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iP\Työväenopisto\Matkakorvaukset\Pohjat 2023\alle 7000\"/>
    </mc:Choice>
  </mc:AlternateContent>
  <xr:revisionPtr revIDLastSave="0" documentId="13_ncr:1_{1942881F-CDE4-4737-A674-215020B0033E}" xr6:coauthVersionLast="47" xr6:coauthVersionMax="47" xr10:uidLastSave="{00000000-0000-0000-0000-000000000000}"/>
  <workbookProtection lockStructure="1"/>
  <bookViews>
    <workbookView xWindow="-110" yWindow="-110" windowWidth="19420" windowHeight="10420" xr2:uid="{00000000-000D-0000-FFFF-FFFF00000000}"/>
  </bookViews>
  <sheets>
    <sheet name="Taul1" sheetId="1" r:id="rId1"/>
    <sheet name="Taul2" sheetId="2" r:id="rId2"/>
    <sheet name="Taul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I35" i="1"/>
  <c r="I34" i="1"/>
  <c r="I33" i="1"/>
  <c r="I32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10" i="1"/>
  <c r="K9" i="1"/>
  <c r="H36" i="1"/>
  <c r="H35" i="1"/>
  <c r="H34" i="1"/>
  <c r="H33" i="1"/>
  <c r="H32" i="1"/>
  <c r="J28" i="1"/>
  <c r="K36" i="1" a="1"/>
  <c r="K36" i="1" s="1"/>
  <c r="I37" i="1" l="1"/>
  <c r="K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Jaana Ketola</author>
  </authors>
  <commentList>
    <comment ref="L8" authorId="0" shapeId="0" xr:uid="{00000000-0006-0000-0000-000001000000}">
      <text>
        <r>
          <rPr>
            <b/>
            <u/>
            <sz val="10"/>
            <color indexed="81"/>
            <rFont val="Tahoma"/>
            <family val="2"/>
          </rPr>
          <t xml:space="preserve">LOMAKKEEN OHJE:
</t>
        </r>
        <r>
          <rPr>
            <b/>
            <sz val="10"/>
            <color indexed="81"/>
            <rFont val="Tahoma"/>
            <family val="2"/>
          </rPr>
          <t xml:space="preserve">1. Täytä henkilötiedot
2. Matkareitiksi ilmoitetaan lyhin reitti 
</t>
        </r>
        <r>
          <rPr>
            <sz val="10"/>
            <color indexed="81"/>
            <rFont val="Tahoma"/>
            <family val="2"/>
          </rPr>
          <t xml:space="preserve">(opisto tarkistaa karttapalvelu Googlemapsista)
</t>
        </r>
        <r>
          <rPr>
            <b/>
            <sz val="10"/>
            <color indexed="81"/>
            <rFont val="Tahoma"/>
            <family val="2"/>
          </rPr>
          <t>3. Voit katsoa mallia esimerkkirivistä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4. Lomakkeelle 3 merkitään satunnaiset matkat.</t>
        </r>
        <r>
          <rPr>
            <sz val="10"/>
            <color indexed="81"/>
            <rFont val="Tahoma"/>
            <family val="2"/>
          </rPr>
          <t xml:space="preserve"> Tällaisia ovat esimerkiksi avainten tai tarvikkeiden nouto ja muut ennalta sovitut tavallisesta reitistä poikkeavat matkat.</t>
        </r>
        <r>
          <rPr>
            <b/>
            <sz val="10"/>
            <color indexed="81"/>
            <rFont val="Tahoma"/>
            <family val="2"/>
          </rPr>
          <t xml:space="preserve">
6. Merkitse opetuskunnan nro, johon matkakulu kohdistuu:</t>
        </r>
        <r>
          <rPr>
            <sz val="11"/>
            <color indexed="81"/>
            <rFont val="Tahoma"/>
            <family val="2"/>
          </rPr>
          <t xml:space="preserve">
Hallinto:     2301
Kemi:        2000
Keminmaa: 2001
Simo:         2002        
Tervola:     2003
</t>
        </r>
        <r>
          <rPr>
            <b/>
            <sz val="10"/>
            <color indexed="81"/>
            <rFont val="Tahoma"/>
            <family val="2"/>
          </rPr>
          <t xml:space="preserve">7. Mikäli teit matkan muulla ajoneuvolla kuin autolla, kirjoita ajoneuvo ruutuun. </t>
        </r>
        <r>
          <rPr>
            <sz val="10"/>
            <color indexed="81"/>
            <rFont val="Tahoma"/>
            <family val="2"/>
          </rPr>
          <t>Tällöin opisto muuttaa korvaussumman kulkuneuvon mukaiseksi (moottoripyörä, moottorivene, moottorikelkka, mopo, mönkijä, polkupyörä - korvaussummat vaihtelevat).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8. Merkitse mahdollinen taakkalisä.</t>
        </r>
        <r>
          <rPr>
            <sz val="10"/>
            <color indexed="81"/>
            <rFont val="Tahoma"/>
            <family val="2"/>
          </rPr>
          <t xml:space="preserve"> Jos kuljetat suurikokoisia tai painoltaan yli 80 kg laitteita, voit merkitä kuljetetut kilometrit kohtaan taakkalisä. Tähän voit merkitä myös ne kilometrit, jolloin kyydissäsi on ollut toinen samalle työmatkalle osallistuva henkilö.
</t>
        </r>
        <r>
          <rPr>
            <b/>
            <sz val="10"/>
            <color indexed="81"/>
            <rFont val="Tahoma"/>
            <family val="2"/>
          </rPr>
          <t>9. Kynällä kirjoitettu allekirjoitus on oltava, jos et syötä tietoja itse Populukseen!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10. Huomioithan, että yli 2kk vanhoja merkintöjä ei voida hyväksyä.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<sst xmlns="http://schemas.openxmlformats.org/spreadsheetml/2006/main" count="37" uniqueCount="35">
  <si>
    <t>(ennakonpidätyksen alaiset matkat, eläkkeeseen oikeuttavat)</t>
  </si>
  <si>
    <t>Henkilötunnus:</t>
  </si>
  <si>
    <t>Päivä</t>
  </si>
  <si>
    <t>Matkareitti osoitteineen</t>
  </si>
  <si>
    <t>Maksettavat km:t</t>
  </si>
  <si>
    <t>Opetuskunta nro</t>
  </si>
  <si>
    <t>Yhteensä</t>
  </si>
  <si>
    <t>Opiston merkinnät.</t>
  </si>
  <si>
    <t>Kunta</t>
  </si>
  <si>
    <t>KP</t>
  </si>
  <si>
    <t>Opettaja</t>
  </si>
  <si>
    <t>Kemi</t>
  </si>
  <si>
    <t>Keminmaa</t>
  </si>
  <si>
    <t>Simo</t>
  </si>
  <si>
    <t>Tervola</t>
  </si>
  <si>
    <t>Rehtori</t>
  </si>
  <si>
    <t>Nimi:</t>
  </si>
  <si>
    <t xml:space="preserve">         Tili</t>
  </si>
  <si>
    <t>Opetuskunta</t>
  </si>
  <si>
    <t>ESIMERKKIKENTTÄ</t>
  </si>
  <si>
    <t>Kotiosoite:</t>
  </si>
  <si>
    <t>Saapunut pvm</t>
  </si>
  <si>
    <t>Muu ajoneuvo kuin auto</t>
  </si>
  <si>
    <t>Taakkalisä 0,04€, km:t yht.</t>
  </si>
  <si>
    <t>Muu</t>
  </si>
  <si>
    <t>Allekirjoitukset (kynällä)</t>
  </si>
  <si>
    <t>Kilometrit</t>
  </si>
  <si>
    <t>Km:t yht.</t>
  </si>
  <si>
    <t>€</t>
  </si>
  <si>
    <t>Matkalasku-lomake 3</t>
  </si>
  <si>
    <t>Osoite A - Osoite B</t>
  </si>
  <si>
    <t>Vuosi 2024</t>
  </si>
  <si>
    <t>Km x 0,57 yhteensä €</t>
  </si>
  <si>
    <t>Tällä lomakkeella ilmoitetaan satunnaiset muut matkat. Matkakustannusten korvaukset 1.1.2024: 7000 ensimmäiseltä kilometriltä 0,57 €, taakkalisä 0,04 €/km/hlö. Yli 2kk vanhoja merkintöjä ei hyväksytä. Lomake tulee olla käsin allekirjoitettu, mikäli et syötä tietoja itse Populukseen.</t>
  </si>
  <si>
    <t>SATUNNAISET MATKAT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</si>
</sst>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b/>
      <sz val="12"/>
      <color theme="1"/>
      <name val="Tahoma"/>
      <family val="2"/>
    </font>
    <font>
      <sz val="11"/>
      <color indexed="81"/>
      <name val="Tahoma"/>
      <family val="2"/>
    </font>
    <font>
      <b/>
      <sz val="10"/>
      <color indexed="8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u/>
      <sz val="10"/>
      <color indexed="81"/>
      <name val="Tahoma"/>
      <family val="2"/>
    </font>
    <font>
      <sz val="8"/>
      <color theme="1"/>
      <name val="Tahoma"/>
      <family val="2"/>
    </font>
    <font>
      <b/>
      <sz val="7"/>
      <color theme="1"/>
      <name val="Tahoma"/>
      <family val="2"/>
    </font>
    <font>
      <sz val="10"/>
      <color indexed="81"/>
      <name val="Tahoma"/>
      <family val="2"/>
    </font>
    <font>
      <u/>
      <sz val="10"/>
      <color theme="1"/>
      <name val="Tahoma"/>
      <family val="2"/>
    </font>
    <font>
      <b/>
      <u/>
      <sz val="10"/>
      <color theme="1"/>
      <name val="Tahoma"/>
      <family val="2"/>
    </font>
    <font>
      <sz val="8"/>
      <color theme="8"/>
      <name val="Tahoma"/>
      <family val="2"/>
    </font>
    <font>
      <sz val="10"/>
      <color theme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1" fillId="0" borderId="0" xfId="0" applyFont="1" applyAlignment="1">
      <alignment vertical="top"/>
    </xf>
    <xf numFmtId="14" fontId="1" fillId="0" borderId="2" xfId="0" applyNumberFormat="1" applyFont="1" applyBorder="1"/>
    <xf numFmtId="0" fontId="11" fillId="0" borderId="1" xfId="0" applyFont="1" applyBorder="1" applyAlignment="1">
      <alignment horizontal="left"/>
    </xf>
    <xf numFmtId="0" fontId="8" fillId="0" borderId="5" xfId="0" applyFont="1" applyBorder="1" applyAlignment="1">
      <alignment horizontal="center" wrapText="1"/>
    </xf>
    <xf numFmtId="0" fontId="11" fillId="0" borderId="7" xfId="0" applyFont="1" applyBorder="1" applyAlignment="1">
      <alignment horizontal="left"/>
    </xf>
    <xf numFmtId="0" fontId="0" fillId="0" borderId="3" xfId="0" applyBorder="1"/>
    <xf numFmtId="0" fontId="9" fillId="0" borderId="2" xfId="0" applyFont="1" applyBorder="1" applyAlignment="1">
      <alignment horizontal="left"/>
    </xf>
    <xf numFmtId="0" fontId="4" fillId="0" borderId="1" xfId="0" applyFont="1" applyBorder="1"/>
    <xf numFmtId="0" fontId="8" fillId="0" borderId="0" xfId="0" applyFont="1"/>
    <xf numFmtId="14" fontId="1" fillId="0" borderId="0" xfId="0" applyNumberFormat="1" applyFont="1"/>
    <xf numFmtId="0" fontId="9" fillId="0" borderId="2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14" fillId="0" borderId="2" xfId="0" applyFont="1" applyBorder="1"/>
    <xf numFmtId="0" fontId="15" fillId="0" borderId="2" xfId="0" applyFont="1" applyBorder="1"/>
    <xf numFmtId="0" fontId="4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16" fillId="2" borderId="7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8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133126</xdr:colOff>
      <xdr:row>0</xdr:row>
      <xdr:rowOff>192853</xdr:rowOff>
    </xdr:from>
    <xdr:to>
      <xdr:col>1</xdr:col>
      <xdr:colOff>765585</xdr:colOff>
      <xdr:row>4</xdr:row>
      <xdr:rowOff>41499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2C948F6B-5900-407C-B6BF-6DA3C2FE1E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26" y="192853"/>
          <a:ext cx="838647" cy="5837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8"/>
  <sheetViews>
    <sheetView tabSelected="1" topLeftCell="A19" zoomScale="85" zoomScaleNormal="85" workbookViewId="0">
      <selection activeCell="H22" sqref="H22"/>
    </sheetView>
  </sheetViews>
  <sheetFormatPr defaultRowHeight="14.5" x14ac:dyDescent="0.35"/>
  <cols>
    <col min="1" max="1" width="3" customWidth="1"/>
    <col min="2" max="2" width="15.08984375" style="2" customWidth="1"/>
    <col min="3" max="3" width="18.1796875" style="2" customWidth="1"/>
    <col min="4" max="4" width="8.1796875" style="2" customWidth="1"/>
    <col min="5" max="5" width="11.1796875" style="2" customWidth="1"/>
    <col min="6" max="6" width="12" style="2" customWidth="1"/>
    <col min="7" max="7" width="10" style="2" customWidth="1"/>
    <col min="8" max="8" width="10.08984375" style="2" customWidth="1"/>
    <col min="9" max="9" width="10.6328125" style="2" customWidth="1"/>
    <col min="10" max="10" width="0.81640625" style="2" customWidth="1"/>
    <col min="11" max="11" width="10.81640625" style="2" customWidth="1"/>
    <col min="12" max="12" width="11.54296875" style="2" customWidth="1"/>
    <col min="13" max="22" width="9.1796875" style="2"/>
  </cols>
  <sheetData>
    <row r="1" spans="1:20" ht="15.5" x14ac:dyDescent="0.35">
      <c r="B1" s="1"/>
      <c r="D1" s="7" t="s">
        <v>34</v>
      </c>
      <c r="E1" s="1"/>
      <c r="F1" s="1"/>
      <c r="G1" s="1"/>
      <c r="H1" s="1"/>
      <c r="I1" s="1"/>
      <c r="J1" s="1"/>
      <c r="K1" s="1"/>
      <c r="L1" s="9" t="s">
        <v>29</v>
      </c>
      <c r="M1" s="1"/>
      <c r="N1" s="1"/>
      <c r="O1" s="1"/>
      <c r="P1" s="1"/>
      <c r="Q1" s="1"/>
      <c r="R1" s="1"/>
      <c r="S1" s="1"/>
      <c r="T1" s="1"/>
    </row>
    <row r="2" spans="1:20" x14ac:dyDescent="0.35">
      <c r="B2" s="1"/>
      <c r="D2" s="1" t="s">
        <v>0</v>
      </c>
      <c r="E2" s="1"/>
      <c r="F2" s="1"/>
      <c r="G2" s="1"/>
      <c r="H2" s="1"/>
      <c r="I2" s="1"/>
      <c r="J2" s="1"/>
      <c r="K2" s="1"/>
      <c r="L2" s="9" t="s">
        <v>31</v>
      </c>
      <c r="M2" s="1"/>
      <c r="N2" s="1"/>
      <c r="O2" s="1"/>
      <c r="P2" s="1"/>
      <c r="Q2" s="1"/>
      <c r="R2" s="1"/>
      <c r="S2" s="1"/>
      <c r="T2" s="1"/>
    </row>
    <row r="3" spans="1:20" x14ac:dyDescent="0.35">
      <c r="B3" s="1"/>
      <c r="D3" s="1"/>
      <c r="E3" s="1"/>
      <c r="F3" s="1"/>
      <c r="G3" s="1"/>
      <c r="H3" s="1"/>
      <c r="I3" s="1"/>
      <c r="J3" s="1"/>
      <c r="K3" s="1"/>
      <c r="L3" s="9"/>
      <c r="M3" s="1"/>
      <c r="N3" s="1"/>
      <c r="O3" s="1"/>
      <c r="P3" s="1"/>
      <c r="Q3" s="1"/>
      <c r="R3" s="1"/>
      <c r="S3" s="1"/>
      <c r="T3" s="1"/>
    </row>
    <row r="4" spans="1:20" x14ac:dyDescent="0.35">
      <c r="B4" s="1"/>
      <c r="C4" s="25" t="s">
        <v>16</v>
      </c>
      <c r="D4" s="4"/>
      <c r="E4" s="4"/>
      <c r="F4" s="4"/>
      <c r="G4" s="1"/>
      <c r="H4" s="1"/>
      <c r="I4" s="15" t="s">
        <v>1</v>
      </c>
      <c r="J4" s="1"/>
      <c r="L4" s="28"/>
      <c r="M4" s="1"/>
      <c r="N4" s="1"/>
      <c r="O4" s="1"/>
      <c r="P4" s="1"/>
      <c r="Q4" s="1"/>
      <c r="R4" s="1"/>
      <c r="S4" s="1"/>
      <c r="T4" s="1"/>
    </row>
    <row r="5" spans="1:20" x14ac:dyDescent="0.35">
      <c r="B5" s="1"/>
      <c r="C5" s="30"/>
      <c r="D5" s="1"/>
      <c r="E5" s="1"/>
      <c r="F5" s="1"/>
      <c r="G5" s="1"/>
      <c r="H5" s="1"/>
      <c r="I5" s="15"/>
      <c r="J5" s="1"/>
      <c r="K5" s="15" t="s">
        <v>21</v>
      </c>
      <c r="L5" s="20"/>
      <c r="M5" s="1"/>
      <c r="N5" s="1"/>
      <c r="O5" s="1"/>
      <c r="P5" s="1"/>
      <c r="Q5" s="1"/>
      <c r="R5" s="1"/>
      <c r="S5" s="1"/>
      <c r="T5" s="1"/>
    </row>
    <row r="6" spans="1:20" ht="13.5" customHeight="1" x14ac:dyDescent="0.35">
      <c r="B6" s="1"/>
      <c r="C6" s="25" t="s">
        <v>20</v>
      </c>
      <c r="D6" s="32"/>
      <c r="E6" s="32"/>
      <c r="F6" s="32"/>
      <c r="G6" s="32"/>
      <c r="H6" s="32"/>
      <c r="I6" s="15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3.5" customHeight="1" x14ac:dyDescent="0.35">
      <c r="B7" s="1"/>
      <c r="C7" s="25"/>
      <c r="D7" s="31"/>
      <c r="E7" s="31"/>
      <c r="F7" s="31"/>
      <c r="G7" s="31"/>
      <c r="H7" s="31"/>
      <c r="I7" s="29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38.25" customHeight="1" x14ac:dyDescent="0.35">
      <c r="A8" s="24"/>
      <c r="B8" s="22" t="s">
        <v>2</v>
      </c>
      <c r="C8" s="50" t="s">
        <v>3</v>
      </c>
      <c r="D8" s="51"/>
      <c r="E8" s="51"/>
      <c r="F8" s="51"/>
      <c r="G8" s="52"/>
      <c r="H8" s="22" t="s">
        <v>22</v>
      </c>
      <c r="I8" s="53" t="s">
        <v>4</v>
      </c>
      <c r="J8" s="54"/>
      <c r="K8" s="13" t="s">
        <v>32</v>
      </c>
      <c r="L8" s="13" t="s">
        <v>5</v>
      </c>
      <c r="M8" s="1"/>
      <c r="N8" s="1"/>
      <c r="O8" s="1"/>
      <c r="P8" s="1"/>
      <c r="Q8" s="1"/>
      <c r="R8" s="1"/>
      <c r="S8" s="1"/>
      <c r="T8" s="1"/>
    </row>
    <row r="9" spans="1:20" x14ac:dyDescent="0.35">
      <c r="A9" s="23"/>
      <c r="B9" s="36" t="s">
        <v>19</v>
      </c>
      <c r="C9" s="45" t="s">
        <v>30</v>
      </c>
      <c r="D9" s="45"/>
      <c r="E9" s="45"/>
      <c r="F9" s="45"/>
      <c r="G9" s="45"/>
      <c r="H9" s="37"/>
      <c r="I9" s="45">
        <v>10</v>
      </c>
      <c r="J9" s="45"/>
      <c r="K9" s="38">
        <f>I9*0.57</f>
        <v>5.6999999999999993</v>
      </c>
      <c r="L9" s="38">
        <v>2000</v>
      </c>
      <c r="M9" s="1"/>
      <c r="N9" s="1"/>
      <c r="O9" s="1"/>
      <c r="P9" s="1"/>
      <c r="Q9" s="1"/>
      <c r="R9" s="1"/>
      <c r="S9" s="1"/>
      <c r="T9" s="1"/>
    </row>
    <row r="10" spans="1:20" x14ac:dyDescent="0.35">
      <c r="A10" s="21">
        <v>1</v>
      </c>
      <c r="B10" s="21"/>
      <c r="C10" s="44"/>
      <c r="D10" s="44"/>
      <c r="E10" s="44"/>
      <c r="F10" s="44"/>
      <c r="G10" s="44"/>
      <c r="H10" s="16"/>
      <c r="I10" s="44"/>
      <c r="J10" s="44"/>
      <c r="K10" s="3">
        <f>I10*0.57</f>
        <v>0</v>
      </c>
      <c r="L10" s="3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21">
        <v>2</v>
      </c>
      <c r="B11" s="21"/>
      <c r="C11" s="44"/>
      <c r="D11" s="44"/>
      <c r="E11" s="44"/>
      <c r="F11" s="44"/>
      <c r="G11" s="44"/>
      <c r="H11" s="16"/>
      <c r="I11" s="44"/>
      <c r="J11" s="44"/>
      <c r="K11" s="3">
        <f t="shared" ref="K11:K27" si="0">I11*0.57</f>
        <v>0</v>
      </c>
      <c r="L11" s="3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21">
        <v>3</v>
      </c>
      <c r="B12" s="21"/>
      <c r="C12" s="44"/>
      <c r="D12" s="44"/>
      <c r="E12" s="44"/>
      <c r="F12" s="44"/>
      <c r="G12" s="44"/>
      <c r="H12" s="16"/>
      <c r="I12" s="44"/>
      <c r="J12" s="44"/>
      <c r="K12" s="3">
        <f t="shared" si="0"/>
        <v>0</v>
      </c>
      <c r="L12" s="3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21">
        <v>4</v>
      </c>
      <c r="B13" s="21"/>
      <c r="C13" s="44"/>
      <c r="D13" s="44"/>
      <c r="E13" s="44"/>
      <c r="F13" s="44"/>
      <c r="G13" s="44"/>
      <c r="H13" s="16"/>
      <c r="I13" s="44"/>
      <c r="J13" s="44"/>
      <c r="K13" s="3">
        <f t="shared" si="0"/>
        <v>0</v>
      </c>
      <c r="L13" s="3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21">
        <v>5</v>
      </c>
      <c r="B14" s="21"/>
      <c r="C14" s="44"/>
      <c r="D14" s="44"/>
      <c r="E14" s="44"/>
      <c r="F14" s="44"/>
      <c r="G14" s="44"/>
      <c r="H14" s="16"/>
      <c r="I14" s="44"/>
      <c r="J14" s="44"/>
      <c r="K14" s="3">
        <f t="shared" si="0"/>
        <v>0</v>
      </c>
      <c r="L14" s="3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21">
        <v>6</v>
      </c>
      <c r="B15" s="21"/>
      <c r="C15" s="44"/>
      <c r="D15" s="44"/>
      <c r="E15" s="44"/>
      <c r="F15" s="44"/>
      <c r="G15" s="44"/>
      <c r="H15" s="16"/>
      <c r="I15" s="44"/>
      <c r="J15" s="44"/>
      <c r="K15" s="3">
        <f t="shared" si="0"/>
        <v>0</v>
      </c>
      <c r="L15" s="3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21">
        <v>7</v>
      </c>
      <c r="B16" s="21"/>
      <c r="C16" s="44"/>
      <c r="D16" s="44"/>
      <c r="E16" s="44"/>
      <c r="F16" s="44"/>
      <c r="G16" s="44"/>
      <c r="H16" s="16"/>
      <c r="I16" s="44"/>
      <c r="J16" s="44"/>
      <c r="K16" s="3">
        <f t="shared" si="0"/>
        <v>0</v>
      </c>
      <c r="L16" s="3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21">
        <v>8</v>
      </c>
      <c r="B17" s="21"/>
      <c r="C17" s="44"/>
      <c r="D17" s="44"/>
      <c r="E17" s="44"/>
      <c r="F17" s="44"/>
      <c r="G17" s="44"/>
      <c r="H17" s="16"/>
      <c r="I17" s="44"/>
      <c r="J17" s="44"/>
      <c r="K17" s="3">
        <f t="shared" si="0"/>
        <v>0</v>
      </c>
      <c r="L17" s="3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21">
        <v>9</v>
      </c>
      <c r="B18" s="21"/>
      <c r="C18" s="44"/>
      <c r="D18" s="44"/>
      <c r="E18" s="44"/>
      <c r="F18" s="44"/>
      <c r="G18" s="44"/>
      <c r="H18" s="16"/>
      <c r="I18" s="44"/>
      <c r="J18" s="44"/>
      <c r="K18" s="3">
        <f t="shared" si="0"/>
        <v>0</v>
      </c>
      <c r="L18" s="3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21">
        <v>10</v>
      </c>
      <c r="B19" s="21"/>
      <c r="C19" s="44"/>
      <c r="D19" s="44"/>
      <c r="E19" s="44"/>
      <c r="F19" s="44"/>
      <c r="G19" s="44"/>
      <c r="H19" s="16"/>
      <c r="I19" s="44"/>
      <c r="J19" s="44"/>
      <c r="K19" s="3">
        <f t="shared" si="0"/>
        <v>0</v>
      </c>
      <c r="L19" s="3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21">
        <v>11</v>
      </c>
      <c r="B20" s="21"/>
      <c r="C20" s="44"/>
      <c r="D20" s="44"/>
      <c r="E20" s="44"/>
      <c r="F20" s="44"/>
      <c r="G20" s="44"/>
      <c r="H20" s="16"/>
      <c r="I20" s="44"/>
      <c r="J20" s="44"/>
      <c r="K20" s="3">
        <f t="shared" si="0"/>
        <v>0</v>
      </c>
      <c r="L20" s="3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21">
        <v>12</v>
      </c>
      <c r="B21" s="21"/>
      <c r="C21" s="44"/>
      <c r="D21" s="44"/>
      <c r="E21" s="44"/>
      <c r="F21" s="44"/>
      <c r="G21" s="44"/>
      <c r="H21" s="16"/>
      <c r="I21" s="44"/>
      <c r="J21" s="44"/>
      <c r="K21" s="3">
        <f t="shared" si="0"/>
        <v>0</v>
      </c>
      <c r="L21" s="3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21">
        <v>13</v>
      </c>
      <c r="B22" s="21"/>
      <c r="C22" s="44"/>
      <c r="D22" s="44"/>
      <c r="E22" s="44"/>
      <c r="F22" s="44"/>
      <c r="G22" s="44"/>
      <c r="H22" s="16"/>
      <c r="I22" s="44"/>
      <c r="J22" s="44"/>
      <c r="K22" s="3">
        <f t="shared" si="0"/>
        <v>0</v>
      </c>
      <c r="L22" s="3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21">
        <v>14</v>
      </c>
      <c r="B23" s="21"/>
      <c r="C23" s="44"/>
      <c r="D23" s="44"/>
      <c r="E23" s="44"/>
      <c r="F23" s="44"/>
      <c r="G23" s="44"/>
      <c r="H23" s="16"/>
      <c r="I23" s="44"/>
      <c r="J23" s="44"/>
      <c r="K23" s="3">
        <f t="shared" si="0"/>
        <v>0</v>
      </c>
      <c r="L23" s="3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21">
        <v>15</v>
      </c>
      <c r="B24" s="21"/>
      <c r="C24" s="44"/>
      <c r="D24" s="44"/>
      <c r="E24" s="44"/>
      <c r="F24" s="44"/>
      <c r="G24" s="44"/>
      <c r="H24" s="16"/>
      <c r="I24" s="44"/>
      <c r="J24" s="44"/>
      <c r="K24" s="3">
        <f t="shared" si="0"/>
        <v>0</v>
      </c>
      <c r="L24" s="3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21">
        <v>16</v>
      </c>
      <c r="B25" s="21"/>
      <c r="C25" s="44"/>
      <c r="D25" s="44"/>
      <c r="E25" s="44"/>
      <c r="F25" s="44"/>
      <c r="G25" s="44"/>
      <c r="H25" s="16"/>
      <c r="I25" s="44"/>
      <c r="J25" s="44"/>
      <c r="K25" s="3">
        <f t="shared" si="0"/>
        <v>0</v>
      </c>
      <c r="L25" s="3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21">
        <v>17</v>
      </c>
      <c r="B26" s="21"/>
      <c r="C26" s="44"/>
      <c r="D26" s="44"/>
      <c r="E26" s="44"/>
      <c r="F26" s="44"/>
      <c r="G26" s="44"/>
      <c r="H26" s="16"/>
      <c r="I26" s="44"/>
      <c r="J26" s="44"/>
      <c r="K26" s="3">
        <f t="shared" si="0"/>
        <v>0</v>
      </c>
      <c r="L26" s="3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21">
        <v>18</v>
      </c>
      <c r="B27" s="21"/>
      <c r="C27" s="44"/>
      <c r="D27" s="44"/>
      <c r="E27" s="44"/>
      <c r="F27" s="44"/>
      <c r="G27" s="44"/>
      <c r="H27" s="16"/>
      <c r="I27" s="44"/>
      <c r="J27" s="44"/>
      <c r="K27" s="3">
        <f t="shared" si="0"/>
        <v>0</v>
      </c>
      <c r="L27" s="3"/>
      <c r="M27" s="1"/>
      <c r="N27" s="1"/>
      <c r="O27" s="1"/>
      <c r="P27" s="1"/>
      <c r="Q27" s="1"/>
      <c r="R27" s="1"/>
      <c r="S27" s="1"/>
      <c r="T27" s="1"/>
    </row>
    <row r="28" spans="1:20" ht="16.5" customHeight="1" x14ac:dyDescent="0.35">
      <c r="B28" s="1"/>
      <c r="C28" s="1"/>
      <c r="D28" s="1"/>
      <c r="E28" s="1"/>
      <c r="F28" s="1"/>
      <c r="G28" s="1"/>
      <c r="H28" s="1"/>
      <c r="J28" s="1">
        <f>SUM(J10:J27)</f>
        <v>0</v>
      </c>
      <c r="K28" s="1">
        <f>SUM(K10:K27)</f>
        <v>0</v>
      </c>
      <c r="L28" s="1"/>
      <c r="M28" s="1"/>
      <c r="N28" s="1"/>
      <c r="O28" s="1"/>
      <c r="P28" s="1"/>
      <c r="Q28" s="1"/>
      <c r="R28" s="1"/>
      <c r="S28" s="1"/>
      <c r="T28" s="1"/>
    </row>
    <row r="29" spans="1:20" ht="20.25" customHeight="1" x14ac:dyDescent="0.35">
      <c r="B29" s="1" t="s">
        <v>25</v>
      </c>
      <c r="C29" s="1"/>
      <c r="D29" s="1"/>
      <c r="E29" s="8" t="s">
        <v>7</v>
      </c>
      <c r="F29" s="8"/>
      <c r="G29" s="1"/>
      <c r="H29" s="1"/>
      <c r="I29" s="1"/>
      <c r="J29" s="1"/>
      <c r="K29" s="8"/>
      <c r="L29" s="1"/>
      <c r="M29" s="1"/>
      <c r="N29" s="1"/>
      <c r="O29" s="1"/>
      <c r="P29" s="1"/>
      <c r="Q29" s="1"/>
      <c r="R29" s="1"/>
      <c r="S29" s="1"/>
      <c r="T29" s="1"/>
    </row>
    <row r="30" spans="1:20" ht="14.4" customHeight="1" x14ac:dyDescent="0.35">
      <c r="C30" s="1"/>
      <c r="D30" s="1"/>
      <c r="E30" s="5" t="s">
        <v>26</v>
      </c>
      <c r="F30" s="6"/>
      <c r="G30" s="6"/>
      <c r="H30" s="35"/>
      <c r="I30" s="39"/>
      <c r="J30" s="1"/>
      <c r="K30" s="48" t="s">
        <v>23</v>
      </c>
      <c r="L30" s="49" t="s">
        <v>18</v>
      </c>
      <c r="M30" s="1"/>
      <c r="N30" s="1"/>
      <c r="O30" s="1"/>
      <c r="P30" s="1"/>
      <c r="Q30" s="1"/>
      <c r="R30" s="1"/>
      <c r="S30" s="1"/>
      <c r="T30" s="1"/>
    </row>
    <row r="31" spans="1:20" x14ac:dyDescent="0.35">
      <c r="B31" s="4"/>
      <c r="C31" s="4"/>
      <c r="D31" s="1"/>
      <c r="E31" s="26" t="s">
        <v>17</v>
      </c>
      <c r="F31" s="10" t="s">
        <v>8</v>
      </c>
      <c r="G31" s="33" t="s">
        <v>9</v>
      </c>
      <c r="H31" s="11" t="s">
        <v>27</v>
      </c>
      <c r="I31" s="40" t="s">
        <v>28</v>
      </c>
      <c r="J31" s="1"/>
      <c r="K31" s="48"/>
      <c r="L31" s="49"/>
      <c r="M31" s="1"/>
      <c r="N31" s="1"/>
      <c r="O31" s="1"/>
      <c r="P31" s="1"/>
      <c r="Q31" s="1"/>
      <c r="R31" s="1"/>
      <c r="S31" s="1"/>
      <c r="T31" s="1"/>
    </row>
    <row r="32" spans="1:20" x14ac:dyDescent="0.35">
      <c r="B32" s="1" t="s">
        <v>10</v>
      </c>
      <c r="C32" s="1"/>
      <c r="D32" s="1"/>
      <c r="E32" s="16">
        <v>4420</v>
      </c>
      <c r="F32" s="17" t="s">
        <v>24</v>
      </c>
      <c r="G32" s="34" t="s">
        <v>24</v>
      </c>
      <c r="H32" s="14">
        <f>SUMIF(L10:L27,G32,I10:J27)</f>
        <v>0</v>
      </c>
      <c r="I32" s="41">
        <f>H32*0.57</f>
        <v>0</v>
      </c>
      <c r="J32" s="1"/>
      <c r="K32" s="18"/>
      <c r="L32" s="18"/>
      <c r="M32" s="1"/>
      <c r="N32" s="1"/>
      <c r="O32" s="1"/>
      <c r="P32" s="1"/>
      <c r="Q32" s="1"/>
      <c r="R32" s="1"/>
      <c r="S32" s="1"/>
      <c r="T32" s="1"/>
    </row>
    <row r="33" spans="2:20" x14ac:dyDescent="0.35">
      <c r="D33" s="1"/>
      <c r="E33" s="16">
        <v>4420</v>
      </c>
      <c r="F33" s="18" t="s">
        <v>11</v>
      </c>
      <c r="G33" s="34">
        <v>2000</v>
      </c>
      <c r="H33" s="14">
        <f>SUMIF(L10:L27,G33,I10:J27)</f>
        <v>0</v>
      </c>
      <c r="I33" s="41">
        <f>H33*0.57</f>
        <v>0</v>
      </c>
      <c r="J33" s="1"/>
      <c r="K33" s="18"/>
      <c r="L33" s="18"/>
      <c r="M33" s="1"/>
      <c r="N33" s="1"/>
      <c r="O33" s="1"/>
      <c r="P33" s="1"/>
      <c r="Q33" s="1"/>
      <c r="R33" s="1"/>
      <c r="S33" s="1"/>
      <c r="T33" s="1"/>
    </row>
    <row r="34" spans="2:20" x14ac:dyDescent="0.35">
      <c r="C34" s="1"/>
      <c r="D34" s="1"/>
      <c r="E34" s="16">
        <v>4420</v>
      </c>
      <c r="F34" s="18" t="s">
        <v>12</v>
      </c>
      <c r="G34" s="34">
        <v>2001</v>
      </c>
      <c r="H34" s="14">
        <f>SUMIF(L10:L27,G34,I10:J27)</f>
        <v>0</v>
      </c>
      <c r="I34" s="41">
        <f>H34*0.57</f>
        <v>0</v>
      </c>
      <c r="J34" s="1"/>
      <c r="K34" s="18"/>
      <c r="L34" s="18"/>
      <c r="M34" s="1"/>
      <c r="N34" s="1"/>
      <c r="O34" s="1"/>
      <c r="P34" s="1"/>
      <c r="Q34" s="1"/>
      <c r="R34" s="1"/>
      <c r="S34" s="1"/>
      <c r="T34" s="1"/>
    </row>
    <row r="35" spans="2:20" x14ac:dyDescent="0.35">
      <c r="B35" s="1"/>
      <c r="C35" s="1"/>
      <c r="D35" s="1"/>
      <c r="E35" s="16">
        <v>4420</v>
      </c>
      <c r="F35" s="18" t="s">
        <v>13</v>
      </c>
      <c r="G35" s="34">
        <v>2002</v>
      </c>
      <c r="H35" s="14">
        <f>SUMIF(L10:L27,G35,I10:J27)</f>
        <v>0</v>
      </c>
      <c r="I35" s="41">
        <f>H35*0.57</f>
        <v>0</v>
      </c>
      <c r="J35" s="1"/>
      <c r="K35" s="18"/>
      <c r="L35" s="18"/>
      <c r="M35" s="1"/>
      <c r="N35" s="1"/>
      <c r="O35" s="1"/>
      <c r="P35" s="1"/>
      <c r="Q35" s="1"/>
      <c r="R35" s="1"/>
      <c r="S35" s="1"/>
      <c r="T35" s="1"/>
    </row>
    <row r="36" spans="2:20" x14ac:dyDescent="0.35">
      <c r="B36" s="4"/>
      <c r="C36" s="4"/>
      <c r="D36" s="1"/>
      <c r="E36" s="16">
        <v>4420</v>
      </c>
      <c r="F36" s="18" t="s">
        <v>14</v>
      </c>
      <c r="G36" s="34">
        <v>2003</v>
      </c>
      <c r="H36" s="14">
        <f>SUMIF(L10:L27,G36,I10:J27)</f>
        <v>0</v>
      </c>
      <c r="I36" s="42">
        <f>H36*0.57</f>
        <v>0</v>
      </c>
      <c r="J36" s="1"/>
      <c r="K36" s="18" cm="1">
        <f t="array" ref="K36">SUM(K32:K35*0.04)</f>
        <v>0</v>
      </c>
      <c r="L36" s="43" t="s">
        <v>28</v>
      </c>
      <c r="M36" s="1"/>
      <c r="N36" s="1"/>
      <c r="O36" s="1"/>
      <c r="P36" s="1"/>
      <c r="Q36" s="1"/>
      <c r="R36" s="1"/>
      <c r="S36" s="1"/>
      <c r="T36" s="1"/>
    </row>
    <row r="37" spans="2:20" ht="17.25" customHeight="1" x14ac:dyDescent="0.35">
      <c r="B37" s="19" t="s">
        <v>15</v>
      </c>
      <c r="C37" s="1"/>
      <c r="D37" s="1"/>
      <c r="E37" s="1"/>
      <c r="F37" s="46" t="s">
        <v>6</v>
      </c>
      <c r="G37" s="46"/>
      <c r="H37" s="12"/>
      <c r="I37" s="3">
        <f>SUM(I32:I36)</f>
        <v>0</v>
      </c>
      <c r="J37" s="1"/>
      <c r="K37" s="1"/>
      <c r="L37" s="27"/>
      <c r="M37" s="1"/>
      <c r="N37" s="1"/>
      <c r="O37" s="1"/>
      <c r="P37" s="1"/>
      <c r="Q37" s="1"/>
      <c r="R37" s="1"/>
      <c r="S37" s="1"/>
      <c r="T37" s="1"/>
    </row>
    <row r="38" spans="2:20" ht="33.75" customHeight="1" x14ac:dyDescent="0.35">
      <c r="B38" s="47" t="s">
        <v>33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1"/>
      <c r="N38" s="1"/>
      <c r="O38" s="1"/>
      <c r="P38" s="1"/>
      <c r="Q38" s="1"/>
      <c r="R38" s="1"/>
      <c r="S38" s="1"/>
      <c r="T38" s="1"/>
    </row>
  </sheetData>
  <mergeCells count="44">
    <mergeCell ref="I11:J11"/>
    <mergeCell ref="I10:J10"/>
    <mergeCell ref="I9:J9"/>
    <mergeCell ref="I8:J8"/>
    <mergeCell ref="I16:J16"/>
    <mergeCell ref="I15:J15"/>
    <mergeCell ref="I14:J14"/>
    <mergeCell ref="I13:J13"/>
    <mergeCell ref="I12:J12"/>
    <mergeCell ref="I21:J21"/>
    <mergeCell ref="I19:J19"/>
    <mergeCell ref="I20:J20"/>
    <mergeCell ref="I18:J18"/>
    <mergeCell ref="I17:J17"/>
    <mergeCell ref="C8:G8"/>
    <mergeCell ref="C14:G14"/>
    <mergeCell ref="C15:G15"/>
    <mergeCell ref="C10:G10"/>
    <mergeCell ref="C11:G11"/>
    <mergeCell ref="C12:G12"/>
    <mergeCell ref="C13:G13"/>
    <mergeCell ref="B38:L38"/>
    <mergeCell ref="C22:G22"/>
    <mergeCell ref="C23:G23"/>
    <mergeCell ref="C24:G24"/>
    <mergeCell ref="C25:G25"/>
    <mergeCell ref="C26:G26"/>
    <mergeCell ref="K30:K31"/>
    <mergeCell ref="L30:L31"/>
    <mergeCell ref="I27:J27"/>
    <mergeCell ref="I26:J26"/>
    <mergeCell ref="I25:J25"/>
    <mergeCell ref="I24:J24"/>
    <mergeCell ref="I23:J23"/>
    <mergeCell ref="I22:J22"/>
    <mergeCell ref="C21:G21"/>
    <mergeCell ref="C9:G9"/>
    <mergeCell ref="F37:G37"/>
    <mergeCell ref="C16:G16"/>
    <mergeCell ref="C17:G17"/>
    <mergeCell ref="C18:G18"/>
    <mergeCell ref="C19:G19"/>
    <mergeCell ref="C20:G20"/>
    <mergeCell ref="C27:G27"/>
  </mergeCells>
  <pageMargins left="0.23622047244094491" right="0.23622047244094491" top="0.15748031496062992" bottom="0.15748031496062992" header="0.31496062992125984" footer="0.31496062992125984"/>
  <pageSetup paperSize="9" scale="9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msChannelId xmlns="3521b026-33ff-4666-a790-024b0198f65e" xsi:nil="true"/>
    <IsNotebookLocked xmlns="3521b026-33ff-4666-a790-024b0198f65e" xsi:nil="true"/>
    <Distribution_Groups xmlns="3521b026-33ff-4666-a790-024b0198f65e" xsi:nil="true"/>
    <Self_Registration_Enabled xmlns="3521b026-33ff-4666-a790-024b0198f65e" xsi:nil="true"/>
    <DefaultSectionNames xmlns="3521b026-33ff-4666-a790-024b0198f65e" xsi:nil="true"/>
    <Is_Collaboration_Space_Locked xmlns="3521b026-33ff-4666-a790-024b0198f65e" xsi:nil="true"/>
    <NotebookType xmlns="3521b026-33ff-4666-a790-024b0198f65e" xsi:nil="true"/>
    <LMS_Mappings xmlns="3521b026-33ff-4666-a790-024b0198f65e" xsi:nil="true"/>
    <FolderType xmlns="3521b026-33ff-4666-a790-024b0198f65e" xsi:nil="true"/>
    <CultureName xmlns="3521b026-33ff-4666-a790-024b0198f65e" xsi:nil="true"/>
    <Owner xmlns="3521b026-33ff-4666-a790-024b0198f65e">
      <UserInfo>
        <DisplayName/>
        <AccountId xsi:nil="true"/>
        <AccountType/>
      </UserInfo>
    </Owner>
    <AppVersion xmlns="3521b026-33ff-4666-a790-024b0198f65e" xsi:nil="true"/>
    <Math_Settings xmlns="3521b026-33ff-4666-a790-024b0198f65e" xsi:nil="true"/>
    <Templates xmlns="3521b026-33ff-4666-a790-024b0198f65e" xsi:nil="true"/>
    <Invited_Leaders xmlns="3521b026-33ff-4666-a790-024b0198f65e" xsi:nil="true"/>
    <Members xmlns="3521b026-33ff-4666-a790-024b0198f65e">
      <UserInfo>
        <DisplayName/>
        <AccountId xsi:nil="true"/>
        <AccountType/>
      </UserInfo>
    </Members>
    <Invited_Members xmlns="3521b026-33ff-4666-a790-024b0198f65e" xsi:nil="true"/>
    <Leaders xmlns="3521b026-33ff-4666-a790-024b0198f65e">
      <UserInfo>
        <DisplayName/>
        <AccountId xsi:nil="true"/>
        <AccountType/>
      </UserInfo>
    </Leaders>
    <Has_Leaders_Only_SectionGroup xmlns="3521b026-33ff-4666-a790-024b0198f65e" xsi:nil="true"/>
    <Member_Groups xmlns="3521b026-33ff-4666-a790-024b0198f65e">
      <UserInfo>
        <DisplayName/>
        <AccountId xsi:nil="true"/>
        <AccountType/>
      </UserInfo>
    </Member_Group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A2CB9DFDC9CC64C891DCEBE28A8A1AA" ma:contentTypeVersion="30" ma:contentTypeDescription="Luo uusi asiakirja." ma:contentTypeScope="" ma:versionID="13531e1799771ac7128d480bec2d35a3">
  <xsd:schema xmlns:xsd="http://www.w3.org/2001/XMLSchema" xmlns:xs="http://www.w3.org/2001/XMLSchema" xmlns:p="http://schemas.microsoft.com/office/2006/metadata/properties" xmlns:ns2="3521b026-33ff-4666-a790-024b0198f65e" xmlns:ns3="6a7c2e70-6e50-4e59-85ca-dc431ed0ed69" targetNamespace="http://schemas.microsoft.com/office/2006/metadata/properties" ma:root="true" ma:fieldsID="943e4adc1abb3f49c26fb56ed5b23eca" ns2:_="" ns3:_="">
    <xsd:import namespace="3521b026-33ff-4666-a790-024b0198f65e"/>
    <xsd:import namespace="6a7c2e70-6e50-4e59-85ca-dc431ed0ed69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1b026-33ff-4666-a790-024b0198f65e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c2e70-6e50-4e59-85ca-dc431ed0ed69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7C07AF-15C7-4EDC-B983-5FF6DBA024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2FA36-6F23-4997-B57F-DB88F00DC384}">
  <ds:schemaRefs>
    <ds:schemaRef ds:uri="http://schemas.microsoft.com/office/2006/metadata/properties"/>
    <ds:schemaRef ds:uri="http://schemas.microsoft.com/office/infopath/2007/PartnerControls"/>
    <ds:schemaRef ds:uri="3521b026-33ff-4666-a790-024b0198f65e"/>
  </ds:schemaRefs>
</ds:datastoreItem>
</file>

<file path=customXml/itemProps3.xml><?xml version="1.0" encoding="utf-8"?>
<ds:datastoreItem xmlns:ds="http://schemas.openxmlformats.org/officeDocument/2006/customXml" ds:itemID="{6D6927F6-D228-4569-8A3A-64464E36F3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21b026-33ff-4666-a790-024b0198f65e"/>
    <ds:schemaRef ds:uri="6a7c2e70-6e50-4e59-85ca-dc431ed0ed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Pekkala</dc:creator>
  <cp:keywords/>
  <dc:description/>
  <cp:lastModifiedBy>Pihlajaniemi.Tanja</cp:lastModifiedBy>
  <cp:revision/>
  <cp:lastPrinted>2022-12-28T09:46:49Z</cp:lastPrinted>
  <dcterms:created xsi:type="dcterms:W3CDTF">2014-02-03T16:35:42Z</dcterms:created>
  <dcterms:modified xsi:type="dcterms:W3CDTF">2024-03-25T08:46:52Z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0x010100CA2CB9DFDC9CC64C891DCEBE28A8A1AA</vt:lpwstr>
  </property>
</Properties>
</file>